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\Desktop\Fab Academy\christopher-leon\docs\files\week1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9" i="1" l="1"/>
  <c r="E17" i="1"/>
  <c r="F17" i="1" s="1"/>
  <c r="F9" i="1"/>
  <c r="F8" i="1"/>
  <c r="E12" i="1"/>
  <c r="F26" i="1"/>
  <c r="F28" i="1"/>
  <c r="F25" i="1"/>
  <c r="F21" i="1"/>
  <c r="F23" i="1"/>
  <c r="F6" i="1"/>
  <c r="F7" i="1"/>
  <c r="F10" i="1"/>
  <c r="F12" i="1"/>
  <c r="F13" i="1"/>
  <c r="F14" i="1"/>
  <c r="F15" i="1"/>
  <c r="F16" i="1"/>
  <c r="F18" i="1"/>
  <c r="F5" i="1"/>
</calcChain>
</file>

<file path=xl/sharedStrings.xml><?xml version="1.0" encoding="utf-8"?>
<sst xmlns="http://schemas.openxmlformats.org/spreadsheetml/2006/main" count="81" uniqueCount="62">
  <si>
    <t>Material</t>
  </si>
  <si>
    <t>Link</t>
  </si>
  <si>
    <t>Qty</t>
  </si>
  <si>
    <t>Bill of materials</t>
  </si>
  <si>
    <t>Angry Cloud/Peaceful Cloud</t>
  </si>
  <si>
    <t>Arduino Nano</t>
  </si>
  <si>
    <t>Attiny 1614</t>
  </si>
  <si>
    <t xml:space="preserve">1uF capacitor </t>
  </si>
  <si>
    <t>6 pin jumper</t>
  </si>
  <si>
    <t>Ribbon cable</t>
  </si>
  <si>
    <t>1/64 end mill</t>
  </si>
  <si>
    <t>1/32 end mill</t>
  </si>
  <si>
    <t>Circuit</t>
  </si>
  <si>
    <t>Cloud</t>
  </si>
  <si>
    <t>High density packing foam</t>
  </si>
  <si>
    <t xml:space="preserve">Spray adhesive </t>
  </si>
  <si>
    <t>Addressable LED strip</t>
  </si>
  <si>
    <t>Base</t>
  </si>
  <si>
    <t>Vinyl</t>
  </si>
  <si>
    <t>1/2" end-mill</t>
  </si>
  <si>
    <t>Cardboard sheet</t>
  </si>
  <si>
    <t>Molding and Casting</t>
  </si>
  <si>
    <t>TBA</t>
  </si>
  <si>
    <t>Model number</t>
  </si>
  <si>
    <t>ME10G-50-ND</t>
  </si>
  <si>
    <t>399-4674-1-ND</t>
  </si>
  <si>
    <t>ATTINY1614-SSFRCT-ND</t>
  </si>
  <si>
    <t>609-5161-1-ND</t>
  </si>
  <si>
    <t>digikey</t>
  </si>
  <si>
    <t>Cost per unit</t>
  </si>
  <si>
    <t>Total Cost</t>
  </si>
  <si>
    <t>Amazon</t>
  </si>
  <si>
    <t>HC-SR04</t>
  </si>
  <si>
    <t>Ultrasonic sensor</t>
  </si>
  <si>
    <t>robotshop</t>
  </si>
  <si>
    <t>RB-Crb-59</t>
  </si>
  <si>
    <t>carbidedepot</t>
  </si>
  <si>
    <t>CU 129974</t>
  </si>
  <si>
    <t>CU 129985</t>
  </si>
  <si>
    <t>adafruit</t>
  </si>
  <si>
    <t>EL-CB-005</t>
  </si>
  <si>
    <t>amazon</t>
  </si>
  <si>
    <t>1000uF capacitor</t>
  </si>
  <si>
    <t>493-2160-1-ND</t>
  </si>
  <si>
    <t>311-499FRCT-ND</t>
  </si>
  <si>
    <t>499 OHM resistor</t>
  </si>
  <si>
    <t>FR-1 PCB board (4"x6")</t>
  </si>
  <si>
    <t>5 volt power supply</t>
  </si>
  <si>
    <t>18520 PS</t>
  </si>
  <si>
    <t>mpja.com</t>
  </si>
  <si>
    <t>N/A</t>
  </si>
  <si>
    <t>Free/recycled</t>
  </si>
  <si>
    <t>michaels</t>
  </si>
  <si>
    <t>10509850 </t>
  </si>
  <si>
    <t>homedepot</t>
  </si>
  <si>
    <t>Polyester fiber fill</t>
  </si>
  <si>
    <t>menards</t>
  </si>
  <si>
    <t>2'x2' 3/4" Birch sheet</t>
  </si>
  <si>
    <t>PETG filament</t>
  </si>
  <si>
    <t>OVPETG175</t>
  </si>
  <si>
    <t>Rotary Encoder</t>
  </si>
  <si>
    <t>1528-2438-ND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</si>
</sst>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bidedepot.com/00312in-DIA-2FL-SE-AlTiN-132-P180143.aspx" TargetMode="External"/><Relationship Id="rId13" Type="http://schemas.openxmlformats.org/officeDocument/2006/relationships/hyperlink" Target="https://www.mpja.com/5-Volt-DC-Plug-Power-Supply-4A-Regulated/productinfo/18520+PS/" TargetMode="External"/><Relationship Id="rId18" Type="http://schemas.openxmlformats.org/officeDocument/2006/relationships/hyperlink" Target="https://www.homedepot.com/p/DIABLO-1-2-in-x-2-in-Carbide-Straight-Router-Bit-DR12128/100660640?mtc=Shopping-B-F_D25T-G-D25T-25_7_POWER_TOOL_ACCESSORIES-Multi-NA-Feed-LIA-NA-NA-PowerToolAccessories_LIA&amp;cm_mmc=Shopping-B-F_D25T-G-D25T-25_7_POWER_TOOL_ACCESS" TargetMode="External"/><Relationship Id="rId3" Type="http://schemas.openxmlformats.org/officeDocument/2006/relationships/hyperlink" Target="https://www.digikey.com/products/en?keywords=609-5161-1-ND" TargetMode="External"/><Relationship Id="rId7" Type="http://schemas.openxmlformats.org/officeDocument/2006/relationships/hyperlink" Target="http://www.carbidedepot.com/00156in-DIA-2FL-SE-AlTiN-164-P180142.aspx" TargetMode="External"/><Relationship Id="rId12" Type="http://schemas.openxmlformats.org/officeDocument/2006/relationships/hyperlink" Target="https://www.digikey.com/products/en?keywords=311-499FRCT-ND" TargetMode="External"/><Relationship Id="rId17" Type="http://schemas.openxmlformats.org/officeDocument/2006/relationships/hyperlink" Target="https://www.amazon.com/OVERTURE-Filament-Consumables-Dimensional-Accuracy/dp/B07PFS4J97/ref=sr_1_1_sspa?dchild=1&amp;keywords=petg+filament&amp;qid=1587507377&amp;refinements=p_85%3A2470955011&amp;rnid=2470954011&amp;rps=1&amp;sr=8-1-spons&amp;swrs=0848C219C26B269660614FED8A9C1009&amp;p" TargetMode="External"/><Relationship Id="rId2" Type="http://schemas.openxmlformats.org/officeDocument/2006/relationships/hyperlink" Target="https://www.digikey.com/products/en?keywords=399-4674-1-ND" TargetMode="External"/><Relationship Id="rId16" Type="http://schemas.openxmlformats.org/officeDocument/2006/relationships/hyperlink" Target="https://www.menards.com/main/building-materials/panel-products/hardwood-panels/2-x-2-birch-plywood-handi-panel/1254004/building-materials/panel-products/hardwood-panels/2-x-2-birch-plywood-handi-panel/1254127/p-1444441906674.ht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digikey.com/products/en?keywords=ATTINY1614-SSFRCT-ND" TargetMode="External"/><Relationship Id="rId6" Type="http://schemas.openxmlformats.org/officeDocument/2006/relationships/hyperlink" Target="https://www.robotshop.com/en/4-6-fr1-copper-clad-single-sided-10pk.html?gclid=EAIaIQobChMIoe_LjLr66AIVFbvsCh0ufgkcEAYYBCABEgLa6PD_BwE" TargetMode="External"/><Relationship Id="rId11" Type="http://schemas.openxmlformats.org/officeDocument/2006/relationships/hyperlink" Target="https://www.digikey.com/product-detail/en/nichicon/UWT0J102MNL1GS/493-2160-1-ND/590135" TargetMode="External"/><Relationship Id="rId5" Type="http://schemas.openxmlformats.org/officeDocument/2006/relationships/hyperlink" Target="https://www.amazon.com/SunFounder-Ultrasonic-Distance-Mega2560-Duemilanove/dp/B00E0NXTJW" TargetMode="External"/><Relationship Id="rId15" Type="http://schemas.openxmlformats.org/officeDocument/2006/relationships/hyperlink" Target="https://www.homedepot.com/p/3M-16-75-oz-Super-77-Multi-Purpose-Spray-Adhesive-77-24/100067550" TargetMode="External"/><Relationship Id="rId10" Type="http://schemas.openxmlformats.org/officeDocument/2006/relationships/hyperlink" Target="https://www.amazon.com/ELEGOO-Arduino-ATmega328P-Without-Compatible/dp/B0713XK923/ref=sr_1_4?dchild=1&amp;keywords=arduino+nano&amp;qid=1587504984&amp;sr=8-4" TargetMode="External"/><Relationship Id="rId19" Type="http://schemas.openxmlformats.org/officeDocument/2006/relationships/hyperlink" Target="https://www.digikey.com/products/en?mpart=377&amp;v=1528" TargetMode="External"/><Relationship Id="rId4" Type="http://schemas.openxmlformats.org/officeDocument/2006/relationships/hyperlink" Target="https://www.digikey.com/products/en?keywords=ME10G-50-ND" TargetMode="External"/><Relationship Id="rId9" Type="http://schemas.openxmlformats.org/officeDocument/2006/relationships/hyperlink" Target="https://www.adafruit.com/product/1460?length=1" TargetMode="External"/><Relationship Id="rId14" Type="http://schemas.openxmlformats.org/officeDocument/2006/relationships/hyperlink" Target="https://www.michaels.com/the-original-poly-fil-premium-fiber-fill-bag-12oz/10509850.html?cm_mmc=PLASearch-_-google-_-MICH_Shopping_US_N_FabricShop_N_N_N_N-_-Fabric+Shop+-+Sewing&amp;Kenshoo_ida=&amp;kpid=go_cmp-1722153102_adg-67842778296_ad-335695632708_pla-64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3"/>
  <sheetViews>
    <sheetView tabSelected="1" topLeftCell="A7" workbookViewId="0">
      <selection activeCell="E12" sqref="E12"/>
    </sheetView>
  </sheetViews>
  <sheetFormatPr defaultColWidth="0" defaultRowHeight="14.4" zeroHeight="1" x14ac:dyDescent="0.3"/>
  <cols>
    <col min="1" max="2" width="26.77734375" customWidth="1"/>
    <col min="3" max="3" width="26.5546875" customWidth="1"/>
    <col min="4" max="4" width="15.33203125" customWidth="1"/>
    <col min="5" max="5" width="15.33203125" style="3" customWidth="1"/>
    <col min="6" max="6" width="15.77734375" style="3" customWidth="1"/>
    <col min="7" max="16383" width="8.88671875" hidden="1"/>
    <col min="16384" max="16384" width="7" hidden="1" customWidth="1"/>
  </cols>
  <sheetData>
    <row r="1" spans="1:6" ht="30" customHeight="1" x14ac:dyDescent="0.3">
      <c r="A1" s="13" t="s">
        <v>4</v>
      </c>
      <c r="B1" s="13"/>
      <c r="C1" s="13"/>
      <c r="D1" s="13"/>
      <c r="E1" s="13"/>
      <c r="F1" s="13"/>
    </row>
    <row r="2" spans="1:6" ht="30" customHeight="1" x14ac:dyDescent="0.3">
      <c r="A2" s="13" t="s">
        <v>3</v>
      </c>
      <c r="B2" s="13"/>
      <c r="C2" s="13"/>
      <c r="D2" s="13"/>
      <c r="E2" s="13"/>
      <c r="F2" s="13"/>
    </row>
    <row r="3" spans="1:6" ht="30" customHeight="1" x14ac:dyDescent="0.3">
      <c r="A3" t="s">
        <v>0</v>
      </c>
      <c r="B3" s="4" t="s">
        <v>23</v>
      </c>
      <c r="C3" s="4" t="s">
        <v>1</v>
      </c>
      <c r="D3" s="4" t="s">
        <v>2</v>
      </c>
      <c r="E3" s="4" t="s">
        <v>29</v>
      </c>
      <c r="F3" s="4" t="s">
        <v>30</v>
      </c>
    </row>
    <row r="4" spans="1:6" ht="30" customHeight="1" x14ac:dyDescent="0.3">
      <c r="A4" s="1" t="s">
        <v>12</v>
      </c>
      <c r="B4" s="5"/>
      <c r="C4" s="4"/>
      <c r="D4" s="4"/>
      <c r="E4" s="6"/>
    </row>
    <row r="5" spans="1:6" ht="30" customHeight="1" x14ac:dyDescent="0.3">
      <c r="A5" t="s">
        <v>6</v>
      </c>
      <c r="B5" s="4" t="s">
        <v>26</v>
      </c>
      <c r="C5" s="2" t="s">
        <v>28</v>
      </c>
      <c r="D5" s="4">
        <v>1</v>
      </c>
      <c r="E5" s="7">
        <v>0.73</v>
      </c>
      <c r="F5" s="3">
        <f>D5*E5</f>
        <v>0.73</v>
      </c>
    </row>
    <row r="6" spans="1:6" ht="30" customHeight="1" x14ac:dyDescent="0.3">
      <c r="A6" t="s">
        <v>46</v>
      </c>
      <c r="B6" s="8" t="s">
        <v>35</v>
      </c>
      <c r="C6" s="2" t="s">
        <v>34</v>
      </c>
      <c r="D6" s="4">
        <v>1</v>
      </c>
      <c r="E6" s="7">
        <v>15</v>
      </c>
      <c r="F6" s="3">
        <f t="shared" ref="F6:F18" si="0">D6*E6</f>
        <v>15</v>
      </c>
    </row>
    <row r="7" spans="1:6" ht="30" customHeight="1" x14ac:dyDescent="0.3">
      <c r="A7" t="s">
        <v>7</v>
      </c>
      <c r="B7" s="4" t="s">
        <v>25</v>
      </c>
      <c r="C7" s="2" t="s">
        <v>28</v>
      </c>
      <c r="D7" s="4">
        <v>1</v>
      </c>
      <c r="E7" s="7">
        <v>0.4</v>
      </c>
      <c r="F7" s="3">
        <f t="shared" si="0"/>
        <v>0.4</v>
      </c>
    </row>
    <row r="8" spans="1:6" ht="30" customHeight="1" x14ac:dyDescent="0.3">
      <c r="A8" t="s">
        <v>42</v>
      </c>
      <c r="B8" s="4" t="s">
        <v>43</v>
      </c>
      <c r="C8" s="2" t="s">
        <v>28</v>
      </c>
      <c r="D8" s="4">
        <v>1</v>
      </c>
      <c r="E8" s="7">
        <v>0.52</v>
      </c>
      <c r="F8" s="3">
        <f t="shared" si="0"/>
        <v>0.52</v>
      </c>
    </row>
    <row r="9" spans="1:6" ht="30" customHeight="1" x14ac:dyDescent="0.3">
      <c r="A9" t="s">
        <v>45</v>
      </c>
      <c r="B9" s="4" t="s">
        <v>44</v>
      </c>
      <c r="C9" s="2" t="s">
        <v>28</v>
      </c>
      <c r="D9" s="4">
        <v>1</v>
      </c>
      <c r="E9" s="7">
        <v>0.1</v>
      </c>
      <c r="F9" s="3">
        <f t="shared" si="0"/>
        <v>0.1</v>
      </c>
    </row>
    <row r="10" spans="1:6" ht="30" customHeight="1" x14ac:dyDescent="0.3">
      <c r="A10" t="s">
        <v>8</v>
      </c>
      <c r="B10" s="4" t="s">
        <v>27</v>
      </c>
      <c r="C10" s="2" t="s">
        <v>28</v>
      </c>
      <c r="D10" s="4">
        <v>2</v>
      </c>
      <c r="E10" s="7">
        <v>0.86</v>
      </c>
      <c r="F10" s="3">
        <f t="shared" si="0"/>
        <v>1.72</v>
      </c>
    </row>
    <row r="11" spans="1:6" ht="30" customHeight="1" x14ac:dyDescent="0.3">
      <c r="A11" t="s">
        <v>60</v>
      </c>
      <c r="B11" s="4" t="s">
        <v>61</v>
      </c>
      <c r="C11" s="2" t="s">
        <v>28</v>
      </c>
      <c r="D11" s="4">
        <v>1</v>
      </c>
      <c r="E11" s="7">
        <v>4.5</v>
      </c>
      <c r="F11" s="3">
        <f t="shared" si="0"/>
        <v>4.5</v>
      </c>
    </row>
    <row r="12" spans="1:6" ht="30" customHeight="1" x14ac:dyDescent="0.3">
      <c r="A12" t="s">
        <v>33</v>
      </c>
      <c r="B12" s="4" t="s">
        <v>32</v>
      </c>
      <c r="C12" s="2" t="s">
        <v>31</v>
      </c>
      <c r="D12" s="4">
        <v>2</v>
      </c>
      <c r="E12" s="7">
        <f>9.59/5</f>
        <v>1.9179999999999999</v>
      </c>
      <c r="F12" s="3">
        <f t="shared" si="0"/>
        <v>3.8359999999999999</v>
      </c>
    </row>
    <row r="13" spans="1:6" ht="30" customHeight="1" x14ac:dyDescent="0.3">
      <c r="A13" t="s">
        <v>9</v>
      </c>
      <c r="B13" s="4" t="s">
        <v>24</v>
      </c>
      <c r="C13" s="2" t="s">
        <v>28</v>
      </c>
      <c r="D13" s="4">
        <v>1</v>
      </c>
      <c r="E13" s="7">
        <v>26.18</v>
      </c>
      <c r="F13" s="3">
        <f t="shared" si="0"/>
        <v>26.18</v>
      </c>
    </row>
    <row r="14" spans="1:6" ht="30" customHeight="1" x14ac:dyDescent="0.3">
      <c r="A14" t="s">
        <v>10</v>
      </c>
      <c r="B14" s="4" t="s">
        <v>37</v>
      </c>
      <c r="C14" s="2" t="s">
        <v>36</v>
      </c>
      <c r="D14" s="4">
        <v>1</v>
      </c>
      <c r="E14" s="7">
        <v>17.96</v>
      </c>
      <c r="F14" s="3">
        <f t="shared" si="0"/>
        <v>17.96</v>
      </c>
    </row>
    <row r="15" spans="1:6" ht="30" customHeight="1" x14ac:dyDescent="0.3">
      <c r="A15" t="s">
        <v>11</v>
      </c>
      <c r="B15" s="4" t="s">
        <v>38</v>
      </c>
      <c r="C15" s="2" t="s">
        <v>36</v>
      </c>
      <c r="D15" s="4">
        <v>1</v>
      </c>
      <c r="E15" s="7">
        <v>12.14</v>
      </c>
      <c r="F15" s="3">
        <f t="shared" si="0"/>
        <v>12.14</v>
      </c>
    </row>
    <row r="16" spans="1:6" ht="30" customHeight="1" x14ac:dyDescent="0.3">
      <c r="A16" t="s">
        <v>16</v>
      </c>
      <c r="B16" s="4">
        <v>1460</v>
      </c>
      <c r="C16" s="2" t="s">
        <v>39</v>
      </c>
      <c r="D16" s="4">
        <v>1</v>
      </c>
      <c r="E16" s="7">
        <v>16.95</v>
      </c>
      <c r="F16" s="3">
        <f t="shared" si="0"/>
        <v>16.95</v>
      </c>
    </row>
    <row r="17" spans="1:6" ht="30" customHeight="1" x14ac:dyDescent="0.3">
      <c r="A17" t="s">
        <v>5</v>
      </c>
      <c r="B17" s="11" t="s">
        <v>40</v>
      </c>
      <c r="C17" s="12" t="s">
        <v>41</v>
      </c>
      <c r="D17" s="4">
        <v>1</v>
      </c>
      <c r="E17" s="7">
        <f>18.99/3</f>
        <v>6.3299999999999992</v>
      </c>
      <c r="F17" s="3">
        <f t="shared" si="0"/>
        <v>6.3299999999999992</v>
      </c>
    </row>
    <row r="18" spans="1:6" ht="30" customHeight="1" x14ac:dyDescent="0.3">
      <c r="A18" t="s">
        <v>47</v>
      </c>
      <c r="B18" s="4" t="s">
        <v>48</v>
      </c>
      <c r="C18" s="2" t="s">
        <v>49</v>
      </c>
      <c r="D18" s="4">
        <v>1</v>
      </c>
      <c r="E18" s="7">
        <v>5.95</v>
      </c>
      <c r="F18" s="3">
        <f t="shared" si="0"/>
        <v>5.95</v>
      </c>
    </row>
    <row r="19" spans="1:6" ht="30" customHeight="1" x14ac:dyDescent="0.3">
      <c r="A19" s="1" t="s">
        <v>13</v>
      </c>
      <c r="B19" s="5"/>
      <c r="C19" s="9"/>
      <c r="D19" s="10"/>
      <c r="E19" s="7"/>
    </row>
    <row r="20" spans="1:6" ht="30" customHeight="1" x14ac:dyDescent="0.3">
      <c r="A20" t="s">
        <v>14</v>
      </c>
      <c r="B20" s="4" t="s">
        <v>50</v>
      </c>
      <c r="C20" s="4" t="s">
        <v>50</v>
      </c>
      <c r="D20" s="4" t="s">
        <v>50</v>
      </c>
      <c r="E20" s="6" t="s">
        <v>51</v>
      </c>
      <c r="F20" s="3">
        <v>0</v>
      </c>
    </row>
    <row r="21" spans="1:6" ht="30" customHeight="1" x14ac:dyDescent="0.3">
      <c r="A21" t="s">
        <v>55</v>
      </c>
      <c r="B21" s="4" t="s">
        <v>53</v>
      </c>
      <c r="C21" s="2" t="s">
        <v>52</v>
      </c>
      <c r="D21" s="4">
        <v>1</v>
      </c>
      <c r="E21" s="7">
        <v>4.95</v>
      </c>
      <c r="F21" s="3">
        <f t="shared" ref="F21:F23" si="1">D21*E21</f>
        <v>4.95</v>
      </c>
    </row>
    <row r="22" spans="1:6" ht="30" customHeight="1" x14ac:dyDescent="0.3">
      <c r="A22" t="s">
        <v>20</v>
      </c>
      <c r="B22" s="4" t="s">
        <v>50</v>
      </c>
      <c r="C22" s="4" t="s">
        <v>50</v>
      </c>
      <c r="D22" s="4" t="s">
        <v>50</v>
      </c>
      <c r="E22" s="6" t="s">
        <v>51</v>
      </c>
      <c r="F22" s="3">
        <v>0</v>
      </c>
    </row>
    <row r="23" spans="1:6" ht="30" customHeight="1" x14ac:dyDescent="0.3">
      <c r="A23" t="s">
        <v>15</v>
      </c>
      <c r="B23" s="8">
        <v>364533</v>
      </c>
      <c r="C23" s="2" t="s">
        <v>54</v>
      </c>
      <c r="D23" s="4">
        <v>1</v>
      </c>
      <c r="E23" s="7">
        <v>9.9700000000000006</v>
      </c>
      <c r="F23" s="3">
        <f t="shared" si="1"/>
        <v>9.9700000000000006</v>
      </c>
    </row>
    <row r="24" spans="1:6" ht="30" customHeight="1" x14ac:dyDescent="0.3">
      <c r="A24" s="1" t="s">
        <v>17</v>
      </c>
      <c r="B24" s="5"/>
      <c r="C24" s="4"/>
      <c r="D24" s="4"/>
      <c r="E24" s="6"/>
    </row>
    <row r="25" spans="1:6" ht="30" customHeight="1" x14ac:dyDescent="0.3">
      <c r="A25" t="s">
        <v>57</v>
      </c>
      <c r="B25" s="4">
        <v>1254127</v>
      </c>
      <c r="C25" s="2" t="s">
        <v>56</v>
      </c>
      <c r="D25" s="4">
        <v>1</v>
      </c>
      <c r="E25" s="7">
        <v>10.49</v>
      </c>
      <c r="F25" s="3">
        <f>D25*E25</f>
        <v>10.49</v>
      </c>
    </row>
    <row r="26" spans="1:6" ht="30" customHeight="1" x14ac:dyDescent="0.3">
      <c r="A26" t="s">
        <v>58</v>
      </c>
      <c r="B26" s="4" t="s">
        <v>59</v>
      </c>
      <c r="C26" s="2" t="s">
        <v>41</v>
      </c>
      <c r="D26" s="4">
        <v>1</v>
      </c>
      <c r="E26" s="7">
        <v>25.99</v>
      </c>
      <c r="F26" s="3">
        <f t="shared" ref="F26:F28" si="2">D26*E26</f>
        <v>25.99</v>
      </c>
    </row>
    <row r="27" spans="1:6" ht="30" customHeight="1" x14ac:dyDescent="0.3">
      <c r="A27" t="s">
        <v>18</v>
      </c>
      <c r="B27" s="4" t="s">
        <v>50</v>
      </c>
      <c r="C27" s="4" t="s">
        <v>50</v>
      </c>
      <c r="D27" s="4" t="s">
        <v>50</v>
      </c>
      <c r="E27" s="6" t="s">
        <v>51</v>
      </c>
      <c r="F27" s="3">
        <v>0</v>
      </c>
    </row>
    <row r="28" spans="1:6" ht="30" customHeight="1" x14ac:dyDescent="0.3">
      <c r="A28" t="s">
        <v>19</v>
      </c>
      <c r="B28" s="8">
        <v>631784</v>
      </c>
      <c r="C28" s="2" t="s">
        <v>54</v>
      </c>
      <c r="D28" s="4">
        <v>1</v>
      </c>
      <c r="E28" s="6">
        <v>24.97</v>
      </c>
      <c r="F28" s="3">
        <f t="shared" si="2"/>
        <v>24.97</v>
      </c>
    </row>
    <row r="29" spans="1:6" ht="30" customHeight="1" x14ac:dyDescent="0.3">
      <c r="B29" s="8"/>
      <c r="C29" s="2"/>
      <c r="D29" s="4"/>
      <c r="E29" s="6"/>
      <c r="F29" s="3">
        <f>SUM(F5:F28)</f>
        <v>188.68600000000001</v>
      </c>
    </row>
    <row r="30" spans="1:6" ht="30" customHeight="1" x14ac:dyDescent="0.3">
      <c r="A30" s="1" t="s">
        <v>21</v>
      </c>
      <c r="B30" s="5"/>
      <c r="C30" s="4"/>
      <c r="D30" s="4"/>
      <c r="E30" s="6"/>
    </row>
    <row r="31" spans="1:6" ht="30" customHeight="1" x14ac:dyDescent="0.3">
      <c r="A31" t="s">
        <v>22</v>
      </c>
      <c r="B31" s="4"/>
      <c r="C31" s="4"/>
      <c r="D31" s="4"/>
      <c r="E31" s="6"/>
    </row>
    <row r="32" spans="1:6" ht="30" customHeight="1" x14ac:dyDescent="0.3">
      <c r="B32" s="4"/>
      <c r="C32" s="4"/>
      <c r="D32" s="4"/>
      <c r="E32" s="6"/>
    </row>
    <row r="33" spans="2:5" ht="30" customHeight="1" x14ac:dyDescent="0.3">
      <c r="B33" s="4"/>
      <c r="C33" s="4"/>
      <c r="D33" s="4"/>
      <c r="E33" s="6"/>
    </row>
    <row r="34" spans="2:5" ht="30" customHeight="1" x14ac:dyDescent="0.3">
      <c r="B34" s="4"/>
      <c r="C34" s="4"/>
      <c r="D34" s="4"/>
      <c r="E34" s="6"/>
    </row>
    <row r="35" spans="2:5" ht="30" customHeight="1" x14ac:dyDescent="0.3">
      <c r="B35" s="4"/>
      <c r="C35" s="4"/>
      <c r="D35" s="4"/>
      <c r="E35" s="6"/>
    </row>
    <row r="36" spans="2:5" ht="30" customHeight="1" x14ac:dyDescent="0.3">
      <c r="B36" s="4"/>
      <c r="C36" s="4"/>
      <c r="D36" s="4"/>
      <c r="E36" s="6"/>
    </row>
    <row r="37" spans="2:5" ht="30" customHeight="1" x14ac:dyDescent="0.3">
      <c r="B37" s="4"/>
      <c r="C37" s="4"/>
      <c r="D37" s="4"/>
      <c r="E37" s="6"/>
    </row>
    <row r="38" spans="2:5" ht="30" customHeight="1" x14ac:dyDescent="0.3">
      <c r="B38" s="4"/>
      <c r="C38" s="4"/>
      <c r="D38" s="4"/>
      <c r="E38" s="6"/>
    </row>
    <row r="39" spans="2:5" ht="30" customHeight="1" x14ac:dyDescent="0.3">
      <c r="B39" s="4"/>
      <c r="C39" s="4"/>
      <c r="D39" s="4"/>
      <c r="E39" s="6"/>
    </row>
    <row r="40" spans="2:5" ht="30" hidden="1" customHeight="1" x14ac:dyDescent="0.3"/>
    <row r="41" spans="2:5" ht="30" hidden="1" customHeight="1" x14ac:dyDescent="0.3"/>
    <row r="42" spans="2:5" ht="30" hidden="1" customHeight="1" x14ac:dyDescent="0.3"/>
    <row r="43" spans="2:5" ht="30" hidden="1" customHeight="1" x14ac:dyDescent="0.3"/>
    <row r="44" spans="2:5" ht="30" hidden="1" customHeight="1" x14ac:dyDescent="0.3"/>
    <row r="45" spans="2:5" ht="30" hidden="1" customHeight="1" x14ac:dyDescent="0.3"/>
    <row r="46" spans="2:5" ht="30" hidden="1" customHeight="1" x14ac:dyDescent="0.3"/>
    <row r="47" spans="2:5" ht="30" hidden="1" customHeight="1" x14ac:dyDescent="0.3"/>
    <row r="48" spans="2:5" ht="30" hidden="1" customHeight="1" x14ac:dyDescent="0.3"/>
    <row r="49" ht="30" hidden="1" customHeight="1" x14ac:dyDescent="0.3"/>
    <row r="50" ht="30" hidden="1" customHeight="1" x14ac:dyDescent="0.3"/>
    <row r="51" ht="30" hidden="1" customHeight="1" x14ac:dyDescent="0.3"/>
    <row r="52" ht="30" hidden="1" customHeight="1" x14ac:dyDescent="0.3"/>
    <row r="53" ht="30" hidden="1" customHeight="1" x14ac:dyDescent="0.3"/>
    <row r="54" ht="30" hidden="1" customHeight="1" x14ac:dyDescent="0.3"/>
    <row r="55" ht="30" hidden="1" customHeight="1" x14ac:dyDescent="0.3"/>
    <row r="56" ht="30" hidden="1" customHeight="1" x14ac:dyDescent="0.3"/>
    <row r="57" ht="30" hidden="1" customHeight="1" x14ac:dyDescent="0.3"/>
    <row r="58" ht="30" hidden="1" customHeight="1" x14ac:dyDescent="0.3"/>
    <row r="59" ht="30" hidden="1" customHeight="1" x14ac:dyDescent="0.3"/>
    <row r="60" ht="30" hidden="1" customHeight="1" x14ac:dyDescent="0.3"/>
    <row r="61" ht="30" hidden="1" customHeight="1" x14ac:dyDescent="0.3"/>
    <row r="62" ht="30" hidden="1" customHeight="1" x14ac:dyDescent="0.3"/>
    <row r="63" ht="30" hidden="1" customHeight="1" x14ac:dyDescent="0.3"/>
    <row r="64" ht="30" hidden="1" customHeight="1" x14ac:dyDescent="0.3"/>
    <row r="65" ht="30" hidden="1" customHeight="1" x14ac:dyDescent="0.3"/>
    <row r="66" ht="30" hidden="1" customHeight="1" x14ac:dyDescent="0.3"/>
    <row r="67" ht="30" hidden="1" customHeight="1" x14ac:dyDescent="0.3"/>
    <row r="68" ht="30" hidden="1" customHeight="1" x14ac:dyDescent="0.3"/>
    <row r="69" ht="30" hidden="1" customHeight="1" x14ac:dyDescent="0.3"/>
    <row r="70" ht="30" hidden="1" customHeight="1" x14ac:dyDescent="0.3"/>
    <row r="71" ht="30" hidden="1" customHeight="1" x14ac:dyDescent="0.3"/>
    <row r="72" ht="30" hidden="1" customHeight="1" x14ac:dyDescent="0.3"/>
    <row r="73" ht="30" hidden="1" customHeight="1" x14ac:dyDescent="0.3"/>
    <row r="74" ht="30" hidden="1" customHeight="1" x14ac:dyDescent="0.3"/>
    <row r="75" ht="30" hidden="1" customHeight="1" x14ac:dyDescent="0.3"/>
    <row r="76" ht="30" hidden="1" customHeight="1" x14ac:dyDescent="0.3"/>
    <row r="77" ht="30" hidden="1" customHeight="1" x14ac:dyDescent="0.3"/>
    <row r="78" ht="30" hidden="1" customHeight="1" x14ac:dyDescent="0.3"/>
    <row r="79" ht="30" hidden="1" customHeight="1" x14ac:dyDescent="0.3"/>
    <row r="80" ht="30" hidden="1" customHeight="1" x14ac:dyDescent="0.3"/>
    <row r="81" ht="30" hidden="1" customHeight="1" x14ac:dyDescent="0.3"/>
    <row r="82" ht="30" hidden="1" customHeight="1" x14ac:dyDescent="0.3"/>
    <row r="83" ht="30" hidden="1" customHeight="1" x14ac:dyDescent="0.3"/>
  </sheetData>
  <mergeCells count="2">
    <mergeCell ref="A1:F1"/>
    <mergeCell ref="A2:F2"/>
  </mergeCells>
  <hyperlinks>
    <hyperlink ref="C5" r:id="rId1"/>
    <hyperlink ref="C7" r:id="rId2"/>
    <hyperlink ref="C10" r:id="rId3"/>
    <hyperlink ref="C13" r:id="rId4"/>
    <hyperlink ref="C12" r:id="rId5"/>
    <hyperlink ref="C6" r:id="rId6"/>
    <hyperlink ref="C14" r:id="rId7"/>
    <hyperlink ref="C15" r:id="rId8"/>
    <hyperlink ref="C16" r:id="rId9"/>
    <hyperlink ref="C17" r:id="rId10"/>
    <hyperlink ref="C8" r:id="rId11"/>
    <hyperlink ref="C9" r:id="rId12"/>
    <hyperlink ref="C18" r:id="rId13"/>
    <hyperlink ref="C21" r:id="rId14"/>
    <hyperlink ref="C23" r:id="rId15"/>
    <hyperlink ref="C25" r:id="rId16"/>
    <hyperlink ref="C26" r:id="rId17"/>
    <hyperlink ref="C28" r:id="rId18"/>
    <hyperlink ref="C11" r:id="rId19"/>
  </hyperlinks>
  <pageMargins left="0.7" right="0.7" top="0.75" bottom="0.75" header="0.3" footer="0.3"/>
  <pageSetup orientation="portrait" horizontalDpi="0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dcterms:created xsi:type="dcterms:W3CDTF">2020-04-21T20:00:49Z</dcterms:created>
  <dcterms:modified xsi:type="dcterms:W3CDTF">2020-04-21T22:40:13Z</dcterms:modified>
</cp:coreProperties>
</file>